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ora\Desktop\Transparencia\"/>
    </mc:Choice>
  </mc:AlternateContent>
  <bookViews>
    <workbookView xWindow="-120" yWindow="-120" windowWidth="20736" windowHeight="111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<sst xmlns="http://schemas.openxmlformats.org/spreadsheetml/2006/main" count="72" uniqueCount="72">
  <si>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</si>
  <si>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</si>
  <si>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</si>
  <si>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</si>
  <si>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</si>
  <si>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</si>
  <si>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</si>
  <si>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</si>
  <si>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</si>
  <si>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</si>
  <si>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</si>
  <si>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</si>
  <si>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</si>
  <si>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</si>
  <si>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</si>
  <si>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</si>
  <si>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</si>
  <si>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</si>
  <si>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</si>
  <si>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</si>
  <si>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</si>
  <si>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</si>
  <si>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</si>
  <si>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</si>
  <si>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</si>
  <si>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</si>
  <si>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</si>
  <si>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</si>
  <si>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</si>
  <si>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</si>
  <si>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</si>
  <si>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</si>
  <si>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</si>
  <si>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</si>
  <si>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</si>
  <si>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</si>
  <si>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</si>
  <si>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</si>
  <si>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</si>
  <si>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</si>
  <si>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</si>
  <si>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</si>
  <si>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</si>
  <si>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</si>
  <si>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</si>
  <si>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</si>
  <si>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</si>
  <si>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</si>
  <si>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</si>
  <si>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</si>
  <si>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</si>
  <si>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</si>
  <si>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</si>
  <si>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</si>
  <si>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</si>
  <si>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</si>
  <si>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</si>
  <si>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</si>
  <si>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</si>
  <si>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</si>
  <si>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</si>
  <si>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</si>
  <si>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</si>
  <si>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</si>
  <si>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</si>
  <si>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 xml:space="preserve">La meta trimestral programada de los beneficiarios acreditadosde los programas sociales fue de 345,500.00 y la ejecutada fue de 408,177.00, con un porcentaje de ejecución de 18%. Sin embargo la programación financiera trimestral fue de 112,757,065.00 y la ejecutada fue de un 79,332,425.97, teniendo asi un cumplimiento de un 17.59%. </t>
  </si>
  <si>
    <t>Se evidencia una ejecución de la programación financiera por debajo de lo programado, acumulando un índice de un 70.36%. Debido a que la institución se vio obligada a reprogramar gran parte de sus productos POA de este trimestre, esto como fruto al cambio de MAE y en consecuencia cambio de otras autoridades. En cuanto a la meta fisisca se evidencia una sobre ejecución de un 18%, atendiendo a la prioridad de la migración del medio de pago de tarjetas con banda a chip</t>
  </si>
  <si>
    <t>Se realizará una reprogramación tanto de las metas fisicas como financiera para el tercer y cuarto trimestre.</t>
  </si>
  <si>
    <t>Jeanilka Miniño</t>
  </si>
  <si>
    <t>Directora de Planificación y Desarrollo</t>
  </si>
  <si>
    <t>Rolando Alfonso Martinez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</si>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</sst>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9" fontId="0" fillId="0" borderId="0" xfId="2" applyNumberFormat="1" applyFont="1"/>
    <xf numFmtId="0" fontId="9" fillId="0" borderId="1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8" workbookViewId="0">
      <selection activeCell="J48" sqref="J48"/>
    </sheetView>
  </sheetViews>
  <sheetFormatPr baseColWidth="10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6"/>
      <c r="B1" s="44" t="s">
        <v>51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6" thickBot="1" x14ac:dyDescent="0.35">
      <c r="A2" s="27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6" thickBot="1" x14ac:dyDescent="0.35">
      <c r="A3" s="28"/>
      <c r="B3" s="50" t="s">
        <v>4</v>
      </c>
      <c r="C3" s="51"/>
      <c r="D3" s="50"/>
      <c r="E3" s="51"/>
      <c r="F3" s="51"/>
      <c r="G3" s="51"/>
      <c r="H3" s="52"/>
      <c r="I3" s="32"/>
      <c r="J3" s="33"/>
      <c r="K3" s="1"/>
    </row>
    <row r="4" spans="1:11" x14ac:dyDescent="0.3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6" x14ac:dyDescent="0.3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3">
      <c r="A8" s="4" t="s">
        <v>7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3">
      <c r="A9" s="29" t="s">
        <v>36</v>
      </c>
      <c r="B9" s="57" t="s">
        <v>53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3">
      <c r="A10" s="29" t="s">
        <v>37</v>
      </c>
      <c r="B10" s="57" t="s">
        <v>54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1.5" customHeight="1" x14ac:dyDescent="0.3">
      <c r="A11" s="4" t="s">
        <v>8</v>
      </c>
      <c r="B11" s="60" t="s">
        <v>55</v>
      </c>
      <c r="C11" s="60"/>
      <c r="D11" s="60"/>
      <c r="E11" s="60"/>
      <c r="F11" s="60"/>
      <c r="G11" s="60"/>
      <c r="H11" s="60"/>
      <c r="I11" s="60"/>
      <c r="J11" s="61"/>
    </row>
    <row r="12" spans="1:11" ht="23.25" customHeight="1" x14ac:dyDescent="0.3">
      <c r="A12" s="4" t="s">
        <v>9</v>
      </c>
      <c r="B12" s="60" t="s">
        <v>56</v>
      </c>
      <c r="C12" s="60"/>
      <c r="D12" s="60"/>
      <c r="E12" s="60"/>
      <c r="F12" s="60"/>
      <c r="G12" s="60"/>
      <c r="H12" s="60"/>
      <c r="I12" s="60"/>
      <c r="J12" s="61"/>
    </row>
    <row r="13" spans="1:11" ht="15.6" x14ac:dyDescent="0.3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3">
      <c r="A14" s="4" t="s">
        <v>11</v>
      </c>
      <c r="B14" s="30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4" t="s">
        <v>12</v>
      </c>
      <c r="B15" s="7">
        <v>2.2999999999999998</v>
      </c>
      <c r="C15" s="34" t="str">
        <f>IFERROR(VLOOKUP(B15,'[1]Validacion datos'!A8:B26,2,FALSE),"")</f>
        <v>Igualdad de derechos y oportunidades</v>
      </c>
      <c r="D15" s="34"/>
      <c r="E15" s="34"/>
      <c r="F15" s="34"/>
      <c r="G15" s="34"/>
      <c r="H15" s="34"/>
      <c r="I15" s="34"/>
      <c r="J15" s="34"/>
    </row>
    <row r="16" spans="1:11" ht="28.5" customHeight="1" x14ac:dyDescent="0.3">
      <c r="A16" s="4" t="s">
        <v>13</v>
      </c>
      <c r="B16" s="8" t="s">
        <v>57</v>
      </c>
      <c r="C16" s="34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3">
      <c r="A18" s="4" t="s">
        <v>15</v>
      </c>
      <c r="B18" s="62" t="s">
        <v>58</v>
      </c>
      <c r="C18" s="62"/>
      <c r="D18" s="62"/>
      <c r="E18" s="62"/>
      <c r="F18" s="62"/>
      <c r="G18" s="62"/>
      <c r="H18" s="62"/>
      <c r="I18" s="62"/>
      <c r="J18" s="63"/>
    </row>
    <row r="19" spans="1:11" ht="78.75" customHeight="1" x14ac:dyDescent="0.3">
      <c r="A19" s="9" t="s">
        <v>16</v>
      </c>
      <c r="B19" s="62" t="s">
        <v>59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9" t="s">
        <v>17</v>
      </c>
      <c r="B20" s="62" t="s">
        <v>60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9" t="s">
        <v>38</v>
      </c>
      <c r="B21" s="62" t="s">
        <v>61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6" x14ac:dyDescent="0.3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3">
      <c r="A24" s="64" t="s">
        <v>20</v>
      </c>
      <c r="B24" s="65"/>
      <c r="C24" s="66" t="s">
        <v>21</v>
      </c>
      <c r="D24" s="68"/>
      <c r="E24" s="68"/>
      <c r="F24" s="68" t="s">
        <v>22</v>
      </c>
      <c r="G24" s="68"/>
      <c r="H24" s="65"/>
      <c r="I24" s="66" t="s">
        <v>23</v>
      </c>
      <c r="J24" s="67"/>
    </row>
    <row r="25" spans="1:11" x14ac:dyDescent="0.3">
      <c r="A25" s="82">
        <v>451028260</v>
      </c>
      <c r="B25" s="83"/>
      <c r="C25" s="72">
        <v>451028260</v>
      </c>
      <c r="D25" s="73"/>
      <c r="E25" s="74"/>
      <c r="F25" s="72">
        <v>79426040.219999999</v>
      </c>
      <c r="G25" s="73"/>
      <c r="H25" s="74"/>
      <c r="I25" s="85">
        <f>+F25/C25</f>
        <v>0.17609991937090594</v>
      </c>
      <c r="J25" s="84"/>
    </row>
    <row r="26" spans="1:11" ht="15.6" x14ac:dyDescent="0.3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3">
      <c r="A27" s="5"/>
      <c r="B27"/>
      <c r="C27" s="69" t="s">
        <v>50</v>
      </c>
      <c r="D27" s="70"/>
      <c r="E27" s="69" t="s">
        <v>48</v>
      </c>
      <c r="F27" s="70"/>
      <c r="G27" s="69" t="s">
        <v>49</v>
      </c>
      <c r="H27" s="69"/>
      <c r="I27" s="69" t="s">
        <v>25</v>
      </c>
      <c r="J27" s="71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13">
        <v>6042</v>
      </c>
      <c r="B29" s="14" t="s">
        <v>64</v>
      </c>
      <c r="C29" s="15">
        <v>345500</v>
      </c>
      <c r="D29" s="16">
        <v>451028260</v>
      </c>
      <c r="E29" s="16">
        <v>345500</v>
      </c>
      <c r="F29" s="16">
        <v>112757065</v>
      </c>
      <c r="G29" s="17">
        <v>408177</v>
      </c>
      <c r="H29" s="16">
        <v>79332425.969999999</v>
      </c>
      <c r="I29" s="18">
        <f>IF(G29&gt;0,G29/C29,0)</f>
        <v>1.1814095513748191</v>
      </c>
      <c r="J29" s="19">
        <f>IF(H29&gt;0,H29/D29,0)</f>
        <v>0.17589236197749561</v>
      </c>
    </row>
    <row r="30" spans="1:11" x14ac:dyDescent="0.3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6" x14ac:dyDescent="0.3">
      <c r="A31" s="38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6" x14ac:dyDescent="0.3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3">
      <c r="A33" s="25" t="s">
        <v>30</v>
      </c>
      <c r="B33" s="62" t="s">
        <v>62</v>
      </c>
      <c r="C33" s="62"/>
      <c r="D33" s="62"/>
      <c r="E33" s="62"/>
      <c r="F33" s="62"/>
      <c r="G33" s="62"/>
      <c r="H33" s="62"/>
      <c r="I33" s="62"/>
      <c r="J33" s="63"/>
    </row>
    <row r="34" spans="1:11" x14ac:dyDescent="0.3">
      <c r="A34" s="25" t="s">
        <v>31</v>
      </c>
      <c r="B34" s="62" t="s">
        <v>63</v>
      </c>
      <c r="C34" s="62"/>
      <c r="D34" s="62"/>
      <c r="E34" s="62"/>
      <c r="F34" s="62"/>
      <c r="G34" s="62"/>
      <c r="H34" s="62"/>
      <c r="I34" s="62"/>
      <c r="J34" s="63"/>
    </row>
    <row r="35" spans="1:11" ht="70.2" customHeight="1" x14ac:dyDescent="0.3">
      <c r="A35" s="25" t="s">
        <v>32</v>
      </c>
      <c r="B35" s="62" t="s">
        <v>65</v>
      </c>
      <c r="C35" s="62"/>
      <c r="D35" s="62"/>
      <c r="E35" s="62"/>
      <c r="F35" s="62"/>
      <c r="G35" s="62"/>
      <c r="H35" s="62"/>
      <c r="I35" s="62"/>
      <c r="J35" s="63"/>
    </row>
    <row r="36" spans="1:11" ht="28.8" customHeight="1" x14ac:dyDescent="0.3">
      <c r="A36" s="86" t="s">
        <v>33</v>
      </c>
      <c r="B36" s="62" t="s">
        <v>66</v>
      </c>
      <c r="C36" s="62"/>
      <c r="D36" s="62"/>
      <c r="E36" s="62"/>
      <c r="F36" s="62"/>
      <c r="G36" s="62"/>
      <c r="H36" s="62"/>
      <c r="I36" s="62"/>
      <c r="J36" s="63"/>
    </row>
    <row r="37" spans="1:11" ht="37.799999999999997" customHeight="1" x14ac:dyDescent="0.3">
      <c r="A37" s="86"/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6" x14ac:dyDescent="0.3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1" ht="15.6" x14ac:dyDescent="0.3">
      <c r="A39" s="75" t="s">
        <v>35</v>
      </c>
      <c r="B39" s="76"/>
      <c r="C39" s="76"/>
      <c r="D39" s="76"/>
      <c r="E39" s="76"/>
      <c r="F39" s="76"/>
      <c r="G39" s="76"/>
      <c r="H39" s="76"/>
      <c r="I39" s="76"/>
      <c r="J39" s="77"/>
      <c r="K39" s="1"/>
    </row>
    <row r="40" spans="1:11" ht="27.75" customHeight="1" x14ac:dyDescent="0.3">
      <c r="A40" s="78" t="s">
        <v>67</v>
      </c>
      <c r="B40" s="79"/>
      <c r="C40" s="79"/>
      <c r="D40" s="79"/>
      <c r="E40" s="79"/>
      <c r="F40" s="79"/>
      <c r="G40" s="79"/>
      <c r="H40" s="79"/>
      <c r="I40" s="79"/>
      <c r="J40" s="80"/>
    </row>
    <row r="41" spans="1:11" ht="27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spans="1:11" ht="30.75" customHeight="1" x14ac:dyDescent="0.3">
      <c r="A42" s="81" t="s">
        <v>41</v>
      </c>
      <c r="B42" s="81"/>
      <c r="C42" s="81"/>
      <c r="D42" s="81"/>
      <c r="E42" s="81"/>
      <c r="F42" s="81"/>
      <c r="G42" s="81"/>
      <c r="H42" s="81"/>
      <c r="I42" s="81"/>
      <c r="J42" s="81"/>
    </row>
    <row r="46" spans="1:11" ht="15.6" x14ac:dyDescent="0.3">
      <c r="A46" s="88"/>
      <c r="B46" s="87" t="s">
        <v>68</v>
      </c>
      <c r="C46" s="88"/>
      <c r="G46" s="88"/>
      <c r="H46" s="87" t="s">
        <v>70</v>
      </c>
      <c r="I46" s="88"/>
    </row>
    <row r="47" spans="1:11" ht="15.6" x14ac:dyDescent="0.3">
      <c r="A47" s="88"/>
      <c r="B47" s="87" t="s">
        <v>69</v>
      </c>
      <c r="C47" s="88"/>
      <c r="G47" s="88"/>
      <c r="H47" s="87" t="s">
        <v>71</v>
      </c>
      <c r="I47" s="88"/>
    </row>
  </sheetData>
  <mergeCells count="48">
    <mergeCell ref="B36:J37"/>
    <mergeCell ref="A36:A37"/>
    <mergeCell ref="A38:J38"/>
    <mergeCell ref="A39:J39"/>
    <mergeCell ref="A40:J40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0:J41"/>
    <dataValidation allowBlank="1" showInputMessage="1" showErrorMessage="1" prompt="De existir desvío, explicar razones." sqref="B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3" orientation="portrait" horizontalDpi="4294967295" verticalDpi="4294967295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Franciell Lisbeth Lora Rosario</cp:lastModifiedBy>
  <cp:lastPrinted>2023-05-12T19:31:35Z</cp:lastPrinted>
  <dcterms:created xsi:type="dcterms:W3CDTF">2021-03-22T15:50:10Z</dcterms:created>
  <dcterms:modified xsi:type="dcterms:W3CDTF">2023-05-12T19:37:24Z</dcterms:modified>
</cp:coreProperties>
</file>